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<sst xmlns="http://schemas.openxmlformats.org/spreadsheetml/2006/main" count="82" uniqueCount="72">
  <si>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wrzesień</t>
  </si>
  <si>
    <t>październik</t>
  </si>
  <si>
    <t>wt</t>
  </si>
  <si>
    <t>śr</t>
  </si>
  <si>
    <t>cz</t>
  </si>
  <si>
    <t>pt</t>
  </si>
  <si>
    <t>pn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</si>
  <si>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</si>
  <si>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</si>
  <si>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</si>
  <si>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</si>
  <si>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</si>
  <si>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</si>
  <si>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</si>
  <si>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</si>
  <si>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święta</t>
  </si>
  <si>
    <t>dni wolne od zaj. dyd.-wych.</t>
  </si>
  <si>
    <t>ferie zimowe</t>
  </si>
  <si>
    <t>wiosenna/zimowa przerwa świąteczna</t>
  </si>
  <si>
    <t>dni dyd.I</t>
  </si>
  <si>
    <t>dni dyd.II</t>
  </si>
  <si>
    <t>dni dyd.razem</t>
  </si>
  <si>
    <t>egzamin ósmoklasisty</t>
  </si>
  <si>
    <t>29.01.2021 apel wychowawczy</t>
  </si>
  <si>
    <t>17-18.03.2021 - konsultacje z nauczycielami</t>
  </si>
  <si>
    <t>29-30.04.2021 zebranie oddziałów przedszkolnych - wyniki diagnozy końcowej</t>
  </si>
  <si>
    <t>24.06.2022 akademia na zakończenie roku szkolnego</t>
  </si>
  <si>
    <t>24-26.05.2021 - egzamin ósmoklasisty</t>
  </si>
  <si>
    <t>Rok szkolny 2021/2022</t>
  </si>
  <si>
    <t>rozpoczęcie i zakończenie roku szkolnego</t>
  </si>
  <si>
    <t>29-30.11.2021 r. - zebrania oddziałów 0AB - wyniki wstępnej diagnozy</t>
  </si>
  <si>
    <t>06.12.2021 r. - Mikołajki</t>
  </si>
  <si>
    <t>23-31.12.2021 r. - zimowa przerwa świąteczna</t>
  </si>
  <si>
    <t>11.11.2021 r. - Święto Niepodległości</t>
  </si>
  <si>
    <t>10.11.2021  r. -  akademia z okazji rocznicy odzyskania przez Polskę niepodległości</t>
  </si>
  <si>
    <t>01.11.2021 r. -  Wszystkich Świętych</t>
  </si>
  <si>
    <t>01.09.2021 r. -  rozpoczęcie roku szkolnego</t>
  </si>
  <si>
    <t>14.10.2021 r. - akademia DEN - kl. 4-8</t>
  </si>
  <si>
    <t xml:space="preserve">13.10.2021 r. - akademia DEN - kl. 1-3 </t>
  </si>
  <si>
    <t>9.02.2022 r. - konferencja klasyfikacyjna</t>
  </si>
  <si>
    <t>14-27.02.2022 r. - ferie zimowe</t>
  </si>
  <si>
    <t>04-05.01.2022 r. - obowiązkowe zebrania z rodzicami</t>
  </si>
  <si>
    <t>28.02.2022 r. - bal karnawałowy</t>
  </si>
  <si>
    <t>sprawdzian wiadomości z przedmiotów egzaminacyjnych w kl. 8</t>
  </si>
  <si>
    <t>sprawdzian wiadomości z przedmiotów egzaminacyjnych w kl. 7</t>
  </si>
  <si>
    <t>09-11.03.2022 r. - sprawdzian wiadomości z przedmiotów egzaminacyjnych w kl. 8</t>
  </si>
  <si>
    <t>14-19.04.2022 r. -  wiosenna przerwa świąteczna</t>
  </si>
  <si>
    <t>28.04.2022 r. -  akademia z okazji święta patrona szkoły i konstytucji 3 Maja</t>
  </si>
  <si>
    <t>11-12.05.2022 r. -  zebrania z rodzicami - propozycje ocen, oceny niedostateczne i oceny z zachowania</t>
  </si>
  <si>
    <t>30.09.2021 r. - Dzień Chłopca</t>
  </si>
  <si>
    <t>25.11.2021 r. - Dzień Pluszowego Misia</t>
  </si>
  <si>
    <t>24.06.2022 r. - uroczyste zakończenie roku szkolnego</t>
  </si>
  <si>
    <t>29.09.2021 r. - spotkanie z rodzicami uczniów klas ósmych</t>
  </si>
  <si>
    <t>23.06.2022 r. - pożegnanie klas 8 - akademia + dzień sportu</t>
  </si>
  <si>
    <t>22.06.2022 r. - apel wychowawczy</t>
  </si>
  <si>
    <t xml:space="preserve">II okres od 31.01.2022 r. </t>
  </si>
  <si>
    <t>31.01.2022 r. -  rozpoczęcie II okresu</t>
  </si>
  <si>
    <t>15.06.2022 r. - konferencja klasyfikacyjna</t>
  </si>
  <si>
    <t>16.06.2022 r. - Boże Ciało</t>
  </si>
  <si>
    <t>01.06.2022 r. - Dzień dziecka + Dzień talentów kl. 0-III</t>
  </si>
  <si>
    <t>03.05.2022 r. - Święto Konstytucji 3 Maja</t>
  </si>
  <si>
    <t>06.01.2022 r. -  Święto Trzech Króli</t>
  </si>
  <si>
    <t>30.09.2021 r. - spotkanie specjalistów z rodzicami dzieci o specjalnych potrzebach edukacyjnych</t>
  </si>
  <si>
    <t>8,9.11.2021 r. - konsultacje</t>
  </si>
  <si>
    <t>16-18.11.2021 r. - sprawdzian wiadomości z przedmiotów egzaminacyjnych w kl. 8</t>
  </si>
  <si>
    <t>rekolekcje wielkopostne</t>
  </si>
  <si>
    <t>28-30.03.2022 r. - rekolekcje wielkopostne</t>
  </si>
  <si>
    <t>28,29,30.09.2021 r. - sprawdzian wiadomości z przedmiotów egzaminacyjnych w klasach 8</t>
  </si>
  <si>
    <t>03.03.2022 r. - zebrania z rodzicami podsumowujące I okres</t>
  </si>
  <si>
    <t>10.02.2022 r. - alpel wychowawczy</t>
  </si>
  <si>
    <t xml:space="preserve">27-28.10.2021 r. - dni otwarte - konsultacje </t>
  </si>
  <si>
    <t>28.10.2021 r. - ślubowanie uczniów klas pierwszych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</si>
</sst>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34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37" borderId="4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44" fillId="0" borderId="0" xfId="0" applyFont="1" applyFill="1" applyAlignment="1">
      <alignment/>
    </xf>
    <xf numFmtId="0" fontId="3" fillId="34" borderId="18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4" fillId="0" borderId="43" xfId="0" applyFont="1" applyFill="1" applyBorder="1" applyAlignment="1">
      <alignment/>
    </xf>
    <xf numFmtId="0" fontId="44" fillId="0" borderId="44" xfId="0" applyFont="1" applyBorder="1" applyAlignment="1">
      <alignment/>
    </xf>
    <xf numFmtId="0" fontId="44" fillId="0" borderId="45" xfId="0" applyFont="1" applyFill="1" applyBorder="1" applyAlignment="1">
      <alignment/>
    </xf>
    <xf numFmtId="0" fontId="44" fillId="0" borderId="29" xfId="0" applyFont="1" applyBorder="1" applyAlignment="1">
      <alignment/>
    </xf>
    <xf numFmtId="0" fontId="44" fillId="0" borderId="46" xfId="0" applyFont="1" applyFill="1" applyBorder="1" applyAlignment="1">
      <alignment/>
    </xf>
    <xf numFmtId="0" fontId="44" fillId="0" borderId="47" xfId="0" applyFont="1" applyBorder="1" applyAlignment="1">
      <alignment/>
    </xf>
    <xf numFmtId="0" fontId="3" fillId="38" borderId="1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2" fillId="21" borderId="13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2" fillId="21" borderId="10" xfId="0" applyFont="1" applyFill="1" applyBorder="1" applyAlignment="1">
      <alignment/>
    </xf>
    <xf numFmtId="0" fontId="2" fillId="21" borderId="21" xfId="0" applyFont="1" applyFill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2" fillId="16" borderId="10" xfId="0" applyFont="1" applyFill="1" applyBorder="1" applyAlignment="1">
      <alignment/>
    </xf>
    <xf numFmtId="0" fontId="2" fillId="16" borderId="21" xfId="0" applyFont="1" applyFill="1" applyBorder="1" applyAlignment="1">
      <alignment/>
    </xf>
    <xf numFmtId="0" fontId="2" fillId="38" borderId="4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15" borderId="42" xfId="0" applyFont="1" applyFill="1" applyBorder="1" applyAlignment="1">
      <alignment/>
    </xf>
    <xf numFmtId="0" fontId="2" fillId="15" borderId="20" xfId="0" applyFont="1" applyFill="1" applyBorder="1" applyAlignment="1">
      <alignment/>
    </xf>
    <xf numFmtId="0" fontId="2" fillId="15" borderId="10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1"/>
  <sheetViews>
    <sheetView tabSelected="1" zoomScale="106" zoomScaleNormal="106" zoomScalePageLayoutView="0" workbookViewId="0" topLeftCell="A4">
      <selection activeCell="BA32" sqref="BA32"/>
    </sheetView>
  </sheetViews>
  <sheetFormatPr defaultColWidth="2.8515625" defaultRowHeight="15"/>
  <cols>
    <col min="1" max="1" width="2.8515625" style="9" customWidth="1"/>
    <col min="2" max="2" width="2.8515625" style="2" customWidth="1"/>
    <col min="3" max="3" width="2.7109375" style="2" customWidth="1"/>
    <col min="4" max="7" width="2.8515625" style="2" customWidth="1"/>
    <col min="8" max="8" width="3.00390625" style="2" customWidth="1"/>
    <col min="9" max="9" width="3.421875" style="2" customWidth="1"/>
    <col min="10" max="12" width="2.8515625" style="2" customWidth="1"/>
    <col min="13" max="13" width="2.7109375" style="2" customWidth="1"/>
    <col min="14" max="17" width="2.8515625" style="2" customWidth="1"/>
    <col min="18" max="18" width="2.28125" style="2" customWidth="1"/>
    <col min="19" max="22" width="2.8515625" style="2" customWidth="1"/>
    <col min="23" max="24" width="3.00390625" style="2" customWidth="1"/>
    <col min="25" max="27" width="2.8515625" style="2" customWidth="1"/>
    <col min="28" max="28" width="2.7109375" style="2" customWidth="1"/>
    <col min="29" max="29" width="2.8515625" style="2" customWidth="1"/>
    <col min="30" max="31" width="2.8515625" style="9" customWidth="1"/>
    <col min="32" max="32" width="2.8515625" style="2" customWidth="1"/>
    <col min="33" max="33" width="2.28125" style="2" customWidth="1"/>
    <col min="34" max="34" width="3.00390625" style="2" customWidth="1"/>
    <col min="35" max="37" width="2.8515625" style="2" customWidth="1"/>
    <col min="38" max="38" width="2.28125" style="2" customWidth="1"/>
    <col min="39" max="42" width="2.8515625" style="2" customWidth="1"/>
    <col min="43" max="43" width="2.7109375" style="2" customWidth="1"/>
    <col min="44" max="47" width="2.8515625" style="2" customWidth="1"/>
    <col min="48" max="48" width="3.28125" style="2" customWidth="1"/>
    <col min="49" max="50" width="3.7109375" style="2" customWidth="1"/>
    <col min="51" max="51" width="3.8515625" style="2" customWidth="1"/>
    <col min="52" max="52" width="6.57421875" style="2" customWidth="1"/>
    <col min="53" max="53" width="6.421875" style="2" customWidth="1"/>
    <col min="54" max="54" width="10.140625" style="2" customWidth="1"/>
    <col min="55" max="56" width="2.8515625" style="2" customWidth="1"/>
    <col min="57" max="57" width="4.00390625" style="2" bestFit="1" customWidth="1"/>
    <col min="58" max="16384" width="2.8515625" style="2" customWidth="1"/>
  </cols>
  <sheetData>
    <row r="1" ht="15.75" thickBot="1">
      <c r="B1" s="1" t="s">
        <v>28</v>
      </c>
    </row>
    <row r="2" spans="1:54" s="3" customFormat="1" ht="34.5" customHeight="1" thickBot="1" thickTop="1">
      <c r="A2" s="91"/>
      <c r="B2" s="34"/>
      <c r="C2" s="113" t="s">
        <v>0</v>
      </c>
      <c r="D2" s="111"/>
      <c r="E2" s="111"/>
      <c r="F2" s="111"/>
      <c r="G2" s="112"/>
      <c r="H2" s="113" t="s">
        <v>1</v>
      </c>
      <c r="I2" s="111"/>
      <c r="J2" s="111"/>
      <c r="K2" s="111"/>
      <c r="L2" s="111"/>
      <c r="M2" s="110" t="s">
        <v>7</v>
      </c>
      <c r="N2" s="117"/>
      <c r="O2" s="117"/>
      <c r="P2" s="117"/>
      <c r="Q2" s="118"/>
      <c r="R2" s="113" t="s">
        <v>8</v>
      </c>
      <c r="S2" s="111"/>
      <c r="T2" s="111"/>
      <c r="U2" s="111"/>
      <c r="V2" s="111"/>
      <c r="W2" s="16"/>
      <c r="X2" s="119" t="s">
        <v>9</v>
      </c>
      <c r="Y2" s="115"/>
      <c r="Z2" s="115"/>
      <c r="AA2" s="116"/>
      <c r="AB2" s="113" t="s">
        <v>10</v>
      </c>
      <c r="AC2" s="111"/>
      <c r="AD2" s="111"/>
      <c r="AE2" s="111"/>
      <c r="AF2" s="111"/>
      <c r="AG2" s="110" t="s">
        <v>11</v>
      </c>
      <c r="AH2" s="111"/>
      <c r="AI2" s="111"/>
      <c r="AJ2" s="111"/>
      <c r="AK2" s="112"/>
      <c r="AL2" s="113" t="s">
        <v>12</v>
      </c>
      <c r="AM2" s="111"/>
      <c r="AN2" s="111"/>
      <c r="AO2" s="111"/>
      <c r="AP2" s="111"/>
      <c r="AQ2" s="110" t="s">
        <v>13</v>
      </c>
      <c r="AR2" s="111"/>
      <c r="AS2" s="111"/>
      <c r="AT2" s="111"/>
      <c r="AU2" s="111"/>
      <c r="AV2" s="114" t="s">
        <v>14</v>
      </c>
      <c r="AW2" s="115"/>
      <c r="AX2" s="115"/>
      <c r="AY2" s="116"/>
      <c r="AZ2" s="48" t="s">
        <v>19</v>
      </c>
      <c r="BA2" s="48" t="s">
        <v>20</v>
      </c>
      <c r="BB2" s="48" t="s">
        <v>21</v>
      </c>
    </row>
    <row r="3" spans="1:54" s="3" customFormat="1" ht="18.75" customHeight="1" thickBot="1">
      <c r="A3" s="91"/>
      <c r="B3" s="32"/>
      <c r="C3" s="30">
        <v>2</v>
      </c>
      <c r="D3" s="31">
        <v>5</v>
      </c>
      <c r="E3" s="31">
        <v>5</v>
      </c>
      <c r="F3" s="31">
        <v>5</v>
      </c>
      <c r="G3" s="47">
        <v>4</v>
      </c>
      <c r="H3" s="31">
        <v>1</v>
      </c>
      <c r="I3" s="31">
        <v>5</v>
      </c>
      <c r="J3" s="31">
        <v>4</v>
      </c>
      <c r="K3" s="31">
        <v>5</v>
      </c>
      <c r="L3" s="29">
        <v>5</v>
      </c>
      <c r="M3" s="30">
        <v>4</v>
      </c>
      <c r="N3" s="31">
        <v>3</v>
      </c>
      <c r="O3" s="31">
        <v>5</v>
      </c>
      <c r="P3" s="31">
        <v>5</v>
      </c>
      <c r="Q3" s="47">
        <v>2</v>
      </c>
      <c r="R3" s="31">
        <v>3</v>
      </c>
      <c r="S3" s="31">
        <v>5</v>
      </c>
      <c r="T3" s="31">
        <v>5</v>
      </c>
      <c r="U3" s="31">
        <v>3</v>
      </c>
      <c r="V3" s="29">
        <v>0</v>
      </c>
      <c r="W3" s="30">
        <v>4</v>
      </c>
      <c r="X3" s="31">
        <v>5</v>
      </c>
      <c r="Y3" s="31">
        <v>5</v>
      </c>
      <c r="Z3" s="31">
        <v>5</v>
      </c>
      <c r="AA3" s="47">
        <v>1</v>
      </c>
      <c r="AB3" s="31">
        <v>4</v>
      </c>
      <c r="AC3" s="31">
        <v>5</v>
      </c>
      <c r="AD3" s="92">
        <v>0</v>
      </c>
      <c r="AE3" s="93">
        <v>0</v>
      </c>
      <c r="AF3" s="29">
        <v>1</v>
      </c>
      <c r="AG3" s="97">
        <v>4</v>
      </c>
      <c r="AH3" s="87">
        <v>5</v>
      </c>
      <c r="AI3" s="87">
        <v>5</v>
      </c>
      <c r="AJ3" s="87">
        <v>5</v>
      </c>
      <c r="AK3" s="98">
        <v>4</v>
      </c>
      <c r="AL3" s="31">
        <v>1</v>
      </c>
      <c r="AM3" s="31">
        <v>5</v>
      </c>
      <c r="AN3" s="31">
        <v>3</v>
      </c>
      <c r="AO3" s="31">
        <v>3</v>
      </c>
      <c r="AP3" s="29">
        <v>5</v>
      </c>
      <c r="AQ3" s="30">
        <v>3</v>
      </c>
      <c r="AR3" s="31">
        <v>5</v>
      </c>
      <c r="AS3" s="31">
        <v>5</v>
      </c>
      <c r="AT3" s="31">
        <v>5</v>
      </c>
      <c r="AU3" s="47">
        <v>2</v>
      </c>
      <c r="AV3" s="30">
        <v>3</v>
      </c>
      <c r="AW3" s="31">
        <v>5</v>
      </c>
      <c r="AX3" s="31">
        <v>3</v>
      </c>
      <c r="AY3" s="47">
        <v>3</v>
      </c>
      <c r="AZ3" s="51">
        <f>SUM(C3:Z3)</f>
        <v>95</v>
      </c>
      <c r="BA3" s="12">
        <f>SUM(AA3:AY3)</f>
        <v>85</v>
      </c>
      <c r="BB3" s="52">
        <f>SUM(AZ3:BA3)</f>
        <v>180</v>
      </c>
    </row>
    <row r="4" spans="1:54" s="3" customFormat="1" ht="18.75" customHeight="1" thickBot="1">
      <c r="A4" s="91"/>
      <c r="B4" s="34"/>
      <c r="C4" s="30">
        <v>1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  <c r="J4" s="30">
        <v>1</v>
      </c>
      <c r="K4" s="30">
        <v>1</v>
      </c>
      <c r="L4" s="30">
        <v>1</v>
      </c>
      <c r="M4" s="30">
        <v>1</v>
      </c>
      <c r="N4" s="30">
        <v>1</v>
      </c>
      <c r="O4" s="30">
        <v>1</v>
      </c>
      <c r="P4" s="30">
        <v>1</v>
      </c>
      <c r="Q4" s="30">
        <v>1</v>
      </c>
      <c r="R4" s="30">
        <v>1</v>
      </c>
      <c r="S4" s="30">
        <v>1</v>
      </c>
      <c r="T4" s="30">
        <v>1</v>
      </c>
      <c r="U4" s="30">
        <v>1</v>
      </c>
      <c r="V4" s="30">
        <v>1</v>
      </c>
      <c r="W4" s="30">
        <v>1</v>
      </c>
      <c r="X4" s="30">
        <v>1</v>
      </c>
      <c r="Y4" s="30">
        <v>1</v>
      </c>
      <c r="Z4" s="30">
        <v>1</v>
      </c>
      <c r="AA4" s="30">
        <v>1</v>
      </c>
      <c r="AB4" s="30">
        <v>1</v>
      </c>
      <c r="AC4" s="30">
        <v>1</v>
      </c>
      <c r="AD4" s="30">
        <v>1</v>
      </c>
      <c r="AE4" s="30">
        <v>1</v>
      </c>
      <c r="AF4" s="30">
        <v>1</v>
      </c>
      <c r="AG4" s="30">
        <v>1</v>
      </c>
      <c r="AH4" s="30">
        <v>1</v>
      </c>
      <c r="AI4" s="30">
        <v>1</v>
      </c>
      <c r="AJ4" s="30">
        <v>1</v>
      </c>
      <c r="AK4" s="30">
        <v>1</v>
      </c>
      <c r="AL4" s="30">
        <v>1</v>
      </c>
      <c r="AM4" s="30">
        <v>1</v>
      </c>
      <c r="AN4" s="30">
        <v>1</v>
      </c>
      <c r="AO4" s="30">
        <v>1</v>
      </c>
      <c r="AP4" s="30">
        <v>1</v>
      </c>
      <c r="AQ4" s="30">
        <v>1</v>
      </c>
      <c r="AR4" s="30">
        <v>1</v>
      </c>
      <c r="AS4" s="30">
        <v>1</v>
      </c>
      <c r="AT4" s="30">
        <v>1</v>
      </c>
      <c r="AU4" s="30">
        <v>1</v>
      </c>
      <c r="AV4" s="30">
        <v>1</v>
      </c>
      <c r="AW4" s="30">
        <v>1</v>
      </c>
      <c r="AX4" s="30">
        <v>1</v>
      </c>
      <c r="AY4" s="30">
        <v>1</v>
      </c>
      <c r="AZ4" s="51"/>
      <c r="BA4" s="12"/>
      <c r="BB4" s="52"/>
    </row>
    <row r="5" spans="2:54" ht="15">
      <c r="B5" s="37" t="s">
        <v>6</v>
      </c>
      <c r="C5" s="38"/>
      <c r="D5" s="18">
        <v>6</v>
      </c>
      <c r="E5" s="18">
        <v>13</v>
      </c>
      <c r="F5" s="23">
        <v>20</v>
      </c>
      <c r="G5" s="39">
        <v>27</v>
      </c>
      <c r="H5" s="38"/>
      <c r="I5" s="18">
        <v>4</v>
      </c>
      <c r="J5" s="18">
        <v>11</v>
      </c>
      <c r="K5" s="18">
        <v>18</v>
      </c>
      <c r="L5" s="23">
        <v>25</v>
      </c>
      <c r="M5" s="56">
        <v>1</v>
      </c>
      <c r="N5" s="18">
        <v>8</v>
      </c>
      <c r="O5" s="18">
        <v>15</v>
      </c>
      <c r="P5" s="18">
        <v>22</v>
      </c>
      <c r="Q5" s="39">
        <v>29</v>
      </c>
      <c r="R5" s="38"/>
      <c r="S5" s="18">
        <v>6</v>
      </c>
      <c r="T5" s="18">
        <v>13</v>
      </c>
      <c r="U5" s="18">
        <v>20</v>
      </c>
      <c r="V5" s="41">
        <v>27</v>
      </c>
      <c r="W5" s="17">
        <v>3</v>
      </c>
      <c r="X5" s="18">
        <v>10</v>
      </c>
      <c r="Y5" s="18">
        <v>17</v>
      </c>
      <c r="Z5" s="23">
        <v>24</v>
      </c>
      <c r="AA5" s="67">
        <v>31</v>
      </c>
      <c r="AB5" s="57"/>
      <c r="AC5" s="58">
        <v>7</v>
      </c>
      <c r="AD5" s="70">
        <v>14</v>
      </c>
      <c r="AE5" s="70">
        <v>21</v>
      </c>
      <c r="AF5" s="23">
        <v>28</v>
      </c>
      <c r="AG5" s="17"/>
      <c r="AH5" s="18">
        <v>7</v>
      </c>
      <c r="AI5" s="18">
        <v>14</v>
      </c>
      <c r="AJ5" s="18">
        <v>21</v>
      </c>
      <c r="AK5" s="107">
        <v>28</v>
      </c>
      <c r="AL5" s="38"/>
      <c r="AM5" s="18">
        <v>4</v>
      </c>
      <c r="AN5" s="18">
        <v>11</v>
      </c>
      <c r="AO5" s="70">
        <v>18</v>
      </c>
      <c r="AP5" s="23">
        <v>25</v>
      </c>
      <c r="AQ5" s="80">
        <v>2</v>
      </c>
      <c r="AR5" s="42">
        <v>9</v>
      </c>
      <c r="AS5" s="18">
        <v>16</v>
      </c>
      <c r="AT5" s="18">
        <v>23</v>
      </c>
      <c r="AU5" s="39">
        <v>30</v>
      </c>
      <c r="AV5" s="40"/>
      <c r="AW5" s="18">
        <v>6</v>
      </c>
      <c r="AX5" s="23">
        <v>13</v>
      </c>
      <c r="AY5" s="23">
        <v>20</v>
      </c>
      <c r="AZ5" s="72">
        <f>SUM(D4:G4,I4:L4,N4:Q4,S4:U4,W4:Z4)</f>
        <v>19</v>
      </c>
      <c r="BA5" s="73">
        <f>SUM(AA4,AC4,AF4,AH4,AI4,AM4:AN4,AP4,AR4,AS4:AU4,AW4,AX4,AY4)</f>
        <v>15</v>
      </c>
      <c r="BB5" s="50">
        <f>SUM(AZ5:BA5)</f>
        <v>34</v>
      </c>
    </row>
    <row r="6" spans="2:54" ht="15">
      <c r="B6" s="35" t="s">
        <v>2</v>
      </c>
      <c r="C6" s="6"/>
      <c r="D6" s="4">
        <v>7</v>
      </c>
      <c r="E6" s="4">
        <v>14</v>
      </c>
      <c r="F6" s="10">
        <v>21</v>
      </c>
      <c r="G6" s="83">
        <v>28</v>
      </c>
      <c r="H6" s="6"/>
      <c r="I6" s="95">
        <v>5</v>
      </c>
      <c r="J6" s="60">
        <v>12</v>
      </c>
      <c r="K6" s="60">
        <v>19</v>
      </c>
      <c r="L6" s="63">
        <v>26</v>
      </c>
      <c r="M6" s="5">
        <v>2</v>
      </c>
      <c r="N6" s="4">
        <v>9</v>
      </c>
      <c r="O6" s="85">
        <v>16</v>
      </c>
      <c r="P6" s="4">
        <v>23</v>
      </c>
      <c r="Q6" s="7">
        <v>30</v>
      </c>
      <c r="R6" s="6"/>
      <c r="S6" s="95">
        <v>7</v>
      </c>
      <c r="T6" s="4">
        <v>14</v>
      </c>
      <c r="U6" s="4">
        <v>21</v>
      </c>
      <c r="V6" s="26">
        <v>28</v>
      </c>
      <c r="W6" s="19">
        <v>4</v>
      </c>
      <c r="X6" s="4">
        <v>11</v>
      </c>
      <c r="Y6" s="4">
        <v>18</v>
      </c>
      <c r="Z6" s="10">
        <v>25</v>
      </c>
      <c r="AA6" s="20"/>
      <c r="AB6" s="59">
        <v>1</v>
      </c>
      <c r="AC6" s="60">
        <v>8</v>
      </c>
      <c r="AD6" s="25">
        <v>15</v>
      </c>
      <c r="AE6" s="25">
        <v>22</v>
      </c>
      <c r="AF6" s="10"/>
      <c r="AG6" s="19">
        <v>1</v>
      </c>
      <c r="AH6" s="4">
        <v>8</v>
      </c>
      <c r="AI6" s="4">
        <v>15</v>
      </c>
      <c r="AJ6" s="4">
        <v>22</v>
      </c>
      <c r="AK6" s="108">
        <v>29</v>
      </c>
      <c r="AL6" s="6"/>
      <c r="AM6" s="4">
        <v>5</v>
      </c>
      <c r="AN6" s="4">
        <v>12</v>
      </c>
      <c r="AO6" s="25">
        <v>19</v>
      </c>
      <c r="AP6" s="10">
        <v>26</v>
      </c>
      <c r="AQ6" s="27">
        <v>3</v>
      </c>
      <c r="AR6" s="11">
        <v>10</v>
      </c>
      <c r="AS6" s="4">
        <v>17</v>
      </c>
      <c r="AT6" s="90">
        <v>24</v>
      </c>
      <c r="AU6" s="7">
        <v>31</v>
      </c>
      <c r="AV6" s="5"/>
      <c r="AW6" s="4">
        <v>7</v>
      </c>
      <c r="AX6" s="10">
        <v>14</v>
      </c>
      <c r="AY6" s="10">
        <v>21</v>
      </c>
      <c r="AZ6" s="74">
        <f>SUM(D4:G4,I4:L4,M4,N4,O4,P4,Q4,S4:U4,W4,X4,Y4,Z4)</f>
        <v>20</v>
      </c>
      <c r="BA6" s="75">
        <f>SUM(AB4:AC4,AG4,AM4:AN4,AP4,AR4:AS4,AU4,AW4:AY4)</f>
        <v>12</v>
      </c>
      <c r="BB6" s="50">
        <f>SUM(AZ6:BA6)</f>
        <v>32</v>
      </c>
    </row>
    <row r="7" spans="2:54" ht="15">
      <c r="B7" s="35" t="s">
        <v>3</v>
      </c>
      <c r="C7" s="81">
        <v>1</v>
      </c>
      <c r="D7" s="4">
        <v>8</v>
      </c>
      <c r="E7" s="4">
        <v>15</v>
      </c>
      <c r="F7" s="10">
        <v>22</v>
      </c>
      <c r="G7" s="83">
        <v>29</v>
      </c>
      <c r="H7" s="94"/>
      <c r="I7" s="106">
        <v>6</v>
      </c>
      <c r="J7" s="59">
        <v>13</v>
      </c>
      <c r="K7" s="60">
        <v>20</v>
      </c>
      <c r="L7" s="63">
        <v>27</v>
      </c>
      <c r="M7" s="5">
        <v>3</v>
      </c>
      <c r="N7" s="4">
        <v>10</v>
      </c>
      <c r="O7" s="85">
        <v>17</v>
      </c>
      <c r="P7" s="4">
        <v>24</v>
      </c>
      <c r="Q7" s="7"/>
      <c r="R7" s="94">
        <v>1</v>
      </c>
      <c r="S7" s="106">
        <v>8</v>
      </c>
      <c r="T7" s="6">
        <v>15</v>
      </c>
      <c r="U7" s="4">
        <v>22</v>
      </c>
      <c r="V7" s="26">
        <v>29</v>
      </c>
      <c r="W7" s="19">
        <v>5</v>
      </c>
      <c r="X7" s="4">
        <v>12</v>
      </c>
      <c r="Y7" s="4">
        <v>19</v>
      </c>
      <c r="Z7" s="10">
        <v>26</v>
      </c>
      <c r="AA7" s="20"/>
      <c r="AB7" s="59">
        <v>2</v>
      </c>
      <c r="AC7" s="60">
        <v>9</v>
      </c>
      <c r="AD7" s="25">
        <v>16</v>
      </c>
      <c r="AE7" s="25">
        <v>23</v>
      </c>
      <c r="AF7" s="10"/>
      <c r="AG7" s="19">
        <v>2</v>
      </c>
      <c r="AH7" s="85">
        <v>9</v>
      </c>
      <c r="AI7" s="88">
        <v>16</v>
      </c>
      <c r="AJ7" s="4">
        <v>23</v>
      </c>
      <c r="AK7" s="108">
        <v>30</v>
      </c>
      <c r="AL7" s="6"/>
      <c r="AM7" s="4">
        <v>6</v>
      </c>
      <c r="AN7" s="4">
        <v>13</v>
      </c>
      <c r="AO7" s="4">
        <v>20</v>
      </c>
      <c r="AP7" s="10">
        <v>27</v>
      </c>
      <c r="AQ7" s="5">
        <v>4</v>
      </c>
      <c r="AR7" s="11">
        <v>11</v>
      </c>
      <c r="AS7" s="4">
        <v>18</v>
      </c>
      <c r="AT7" s="90">
        <v>25</v>
      </c>
      <c r="AU7" s="7"/>
      <c r="AV7" s="5">
        <v>1</v>
      </c>
      <c r="AW7" s="4">
        <v>8</v>
      </c>
      <c r="AX7" s="10">
        <v>15</v>
      </c>
      <c r="AY7" s="10">
        <v>22</v>
      </c>
      <c r="AZ7" s="74">
        <f>SUM(D4,E4,F4,G4,I4,J4,K4,L4,M4,N4,O4,P4,R4,S4,T4,U4,W4,X4,Y4,Z4)</f>
        <v>20</v>
      </c>
      <c r="BA7" s="75">
        <f>SUM(AB4:AC4,AG4,AH4,AI4,AJ4,AM4,AN4,AO4,AP4,AQ4,AR4,AS4,AV4,AW4:AY4)</f>
        <v>17</v>
      </c>
      <c r="BB7" s="50">
        <f>SUM(AZ7:BA7)</f>
        <v>37</v>
      </c>
    </row>
    <row r="8" spans="2:54" ht="15">
      <c r="B8" s="35" t="s">
        <v>4</v>
      </c>
      <c r="C8" s="6">
        <v>2</v>
      </c>
      <c r="D8" s="4">
        <v>9</v>
      </c>
      <c r="E8" s="4">
        <v>16</v>
      </c>
      <c r="F8" s="10">
        <v>23</v>
      </c>
      <c r="G8" s="85">
        <v>30</v>
      </c>
      <c r="H8" s="94"/>
      <c r="I8" s="106">
        <v>7</v>
      </c>
      <c r="J8" s="33">
        <v>14</v>
      </c>
      <c r="K8" s="60">
        <v>21</v>
      </c>
      <c r="L8" s="63">
        <v>28</v>
      </c>
      <c r="M8" s="5">
        <v>4</v>
      </c>
      <c r="N8" s="13">
        <v>11</v>
      </c>
      <c r="O8" s="85">
        <v>18</v>
      </c>
      <c r="P8" s="4">
        <v>25</v>
      </c>
      <c r="Q8" s="7"/>
      <c r="R8" s="94">
        <v>2</v>
      </c>
      <c r="S8" s="106">
        <v>9</v>
      </c>
      <c r="T8" s="6">
        <v>16</v>
      </c>
      <c r="U8" s="25">
        <v>23</v>
      </c>
      <c r="V8" s="26">
        <v>30</v>
      </c>
      <c r="W8" s="68">
        <v>6</v>
      </c>
      <c r="X8" s="4">
        <v>13</v>
      </c>
      <c r="Y8" s="4">
        <v>20</v>
      </c>
      <c r="Z8" s="10">
        <v>27</v>
      </c>
      <c r="AA8" s="20"/>
      <c r="AB8" s="59">
        <v>3</v>
      </c>
      <c r="AC8" s="60">
        <v>10</v>
      </c>
      <c r="AD8" s="25">
        <v>17</v>
      </c>
      <c r="AE8" s="25">
        <v>24</v>
      </c>
      <c r="AF8" s="10"/>
      <c r="AG8" s="19">
        <v>3</v>
      </c>
      <c r="AH8" s="85">
        <v>10</v>
      </c>
      <c r="AI8" s="88">
        <v>17</v>
      </c>
      <c r="AJ8" s="4">
        <v>24</v>
      </c>
      <c r="AK8" s="20">
        <v>31</v>
      </c>
      <c r="AL8" s="6"/>
      <c r="AM8" s="4">
        <v>7</v>
      </c>
      <c r="AN8" s="25">
        <v>14</v>
      </c>
      <c r="AO8" s="4">
        <v>21</v>
      </c>
      <c r="AP8" s="10">
        <v>28</v>
      </c>
      <c r="AQ8" s="5">
        <v>5</v>
      </c>
      <c r="AR8" s="11">
        <v>12</v>
      </c>
      <c r="AS8" s="4">
        <v>19</v>
      </c>
      <c r="AT8" s="90">
        <v>26</v>
      </c>
      <c r="AU8" s="7"/>
      <c r="AV8" s="5">
        <v>2</v>
      </c>
      <c r="AW8" s="4">
        <v>9</v>
      </c>
      <c r="AX8" s="71">
        <v>16</v>
      </c>
      <c r="AY8" s="28">
        <v>23</v>
      </c>
      <c r="AZ8" s="74">
        <f>SUM(C4,D4,E4,F4,G4,I4,K4,L4,M4,O4,P4,R4,S4,T4,X4,Y4,Z4)</f>
        <v>17</v>
      </c>
      <c r="BA8" s="75">
        <f>SUM(AB4:AC4,AG4,AJ4:AK4,AG4:AK4,AM4,AO4:AP4,AQ4:AS4,AV4:AW4)</f>
        <v>18</v>
      </c>
      <c r="BB8" s="50">
        <f>SUM(AZ8:BA8)</f>
        <v>35</v>
      </c>
    </row>
    <row r="9" spans="2:54" ht="15.75" thickBot="1">
      <c r="B9" s="36" t="s">
        <v>5</v>
      </c>
      <c r="C9" s="43">
        <v>3</v>
      </c>
      <c r="D9" s="21">
        <v>10</v>
      </c>
      <c r="E9" s="21">
        <v>17</v>
      </c>
      <c r="F9" s="24">
        <v>24</v>
      </c>
      <c r="G9" s="44"/>
      <c r="H9" s="43">
        <v>1</v>
      </c>
      <c r="I9" s="96">
        <v>8</v>
      </c>
      <c r="J9" s="21">
        <v>15</v>
      </c>
      <c r="K9" s="21">
        <v>22</v>
      </c>
      <c r="L9" s="24">
        <v>29</v>
      </c>
      <c r="M9" s="45">
        <v>5</v>
      </c>
      <c r="N9" s="79">
        <v>12</v>
      </c>
      <c r="O9" s="21">
        <v>19</v>
      </c>
      <c r="P9" s="21">
        <v>26</v>
      </c>
      <c r="Q9" s="44"/>
      <c r="R9" s="43">
        <v>3</v>
      </c>
      <c r="S9" s="96">
        <v>10</v>
      </c>
      <c r="T9" s="21">
        <v>17</v>
      </c>
      <c r="U9" s="65">
        <v>24</v>
      </c>
      <c r="V9" s="64">
        <v>31</v>
      </c>
      <c r="W9" s="66">
        <v>7</v>
      </c>
      <c r="X9" s="21">
        <v>14</v>
      </c>
      <c r="Y9" s="21">
        <v>21</v>
      </c>
      <c r="Z9" s="24">
        <v>28</v>
      </c>
      <c r="AA9" s="22"/>
      <c r="AB9" s="61">
        <v>4</v>
      </c>
      <c r="AC9" s="62">
        <v>11</v>
      </c>
      <c r="AD9" s="65">
        <v>18</v>
      </c>
      <c r="AE9" s="65">
        <v>25</v>
      </c>
      <c r="AF9" s="24"/>
      <c r="AG9" s="66">
        <v>4</v>
      </c>
      <c r="AH9" s="86">
        <v>11</v>
      </c>
      <c r="AI9" s="89">
        <v>18</v>
      </c>
      <c r="AJ9" s="21">
        <v>25</v>
      </c>
      <c r="AK9" s="22"/>
      <c r="AL9" s="43">
        <v>1</v>
      </c>
      <c r="AM9" s="21">
        <v>8</v>
      </c>
      <c r="AN9" s="65">
        <v>15</v>
      </c>
      <c r="AO9" s="21">
        <v>22</v>
      </c>
      <c r="AP9" s="24">
        <v>29</v>
      </c>
      <c r="AQ9" s="45">
        <v>6</v>
      </c>
      <c r="AR9" s="46">
        <v>13</v>
      </c>
      <c r="AS9" s="21">
        <v>20</v>
      </c>
      <c r="AT9" s="21">
        <v>27</v>
      </c>
      <c r="AU9" s="44"/>
      <c r="AV9" s="45">
        <v>3</v>
      </c>
      <c r="AW9" s="21">
        <v>10</v>
      </c>
      <c r="AX9" s="49">
        <v>17</v>
      </c>
      <c r="AY9" s="82">
        <v>24</v>
      </c>
      <c r="AZ9" s="76">
        <f>SUM(C4:F4,H4:L4,M4,O4:P4,R4:T4,W4:Z4)</f>
        <v>19</v>
      </c>
      <c r="BA9" s="77">
        <f>SUM(AB4:AC4,AG4,AH4:AJ4,AL4:AM4,AO4:AP4,AQ4:AT4,AV4:AW4)</f>
        <v>16</v>
      </c>
      <c r="BB9" s="50">
        <f>SUM(AZ9:BA9)</f>
        <v>35</v>
      </c>
    </row>
    <row r="10" spans="2:54" ht="15.75" thickBot="1">
      <c r="B10" s="1"/>
      <c r="AZ10" s="53">
        <f>SUM(AZ5:AZ9)</f>
        <v>95</v>
      </c>
      <c r="BA10" s="55">
        <f>SUM(BA5:BA9)</f>
        <v>78</v>
      </c>
      <c r="BB10" s="54">
        <f>SUM(BB5:BB9)</f>
        <v>173</v>
      </c>
    </row>
    <row r="11" spans="2:3" ht="15">
      <c r="B11" s="99"/>
      <c r="C11" s="2" t="s">
        <v>15</v>
      </c>
    </row>
    <row r="12" spans="2:3" ht="15">
      <c r="B12" s="100"/>
      <c r="C12" s="2" t="s">
        <v>29</v>
      </c>
    </row>
    <row r="13" spans="2:3" ht="15">
      <c r="B13" s="101"/>
      <c r="C13" s="2" t="s">
        <v>16</v>
      </c>
    </row>
    <row r="14" spans="2:3" ht="15">
      <c r="B14" s="102"/>
      <c r="C14" s="2" t="s">
        <v>17</v>
      </c>
    </row>
    <row r="15" spans="2:3" ht="15">
      <c r="B15" s="109"/>
      <c r="C15" s="2" t="s">
        <v>65</v>
      </c>
    </row>
    <row r="16" spans="2:3" ht="15">
      <c r="B16" s="84"/>
      <c r="C16" s="2" t="s">
        <v>43</v>
      </c>
    </row>
    <row r="17" spans="2:3" ht="15">
      <c r="B17" s="103"/>
      <c r="C17" s="2" t="s">
        <v>44</v>
      </c>
    </row>
    <row r="18" spans="2:3" ht="15">
      <c r="B18" s="25"/>
      <c r="C18" s="2" t="s">
        <v>18</v>
      </c>
    </row>
    <row r="19" spans="2:29" ht="15">
      <c r="B19" s="104"/>
      <c r="C19" s="2" t="s">
        <v>55</v>
      </c>
      <c r="AC19" s="9"/>
    </row>
    <row r="20" spans="2:57" ht="15">
      <c r="B20" s="78"/>
      <c r="C20" s="2" t="s">
        <v>22</v>
      </c>
      <c r="AC20" s="9"/>
      <c r="BE20" s="69"/>
    </row>
    <row r="21" spans="2:57" ht="15">
      <c r="B21" s="105"/>
      <c r="AC21" s="9"/>
      <c r="BE21" s="69"/>
    </row>
    <row r="22" spans="2:29" ht="15">
      <c r="B22" s="14" t="s"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AC22" s="9"/>
    </row>
    <row r="23" ht="15">
      <c r="B23" s="2" t="s">
        <v>36</v>
      </c>
    </row>
    <row r="24" ht="15">
      <c r="B24" s="2" t="s">
        <v>67</v>
      </c>
    </row>
    <row r="25" ht="15">
      <c r="B25" s="2" t="s">
        <v>52</v>
      </c>
    </row>
    <row r="26" spans="2:62" ht="15">
      <c r="B26" s="2" t="s">
        <v>62</v>
      </c>
      <c r="AZ26" s="8"/>
      <c r="BI26" s="8"/>
      <c r="BJ26" s="8"/>
    </row>
    <row r="27" spans="2:62" ht="15">
      <c r="B27" s="2" t="s">
        <v>49</v>
      </c>
      <c r="AZ27" s="8"/>
      <c r="BI27" s="8"/>
      <c r="BJ27" s="8"/>
    </row>
    <row r="29" ht="15">
      <c r="B29" s="14" t="s">
        <v>1</v>
      </c>
    </row>
    <row r="30" ht="15">
      <c r="B30" s="2" t="s">
        <v>38</v>
      </c>
    </row>
    <row r="31" ht="15">
      <c r="B31" s="2" t="s">
        <v>37</v>
      </c>
    </row>
    <row r="32" ht="15">
      <c r="B32" s="2" t="s">
        <v>70</v>
      </c>
    </row>
    <row r="33" spans="2:54" ht="15">
      <c r="B33" s="2" t="s">
        <v>71</v>
      </c>
      <c r="BB33" s="9"/>
    </row>
    <row r="34" ht="15">
      <c r="BB34" s="9"/>
    </row>
    <row r="35" ht="15">
      <c r="B35" s="14" t="s">
        <v>7</v>
      </c>
    </row>
    <row r="36" ht="15">
      <c r="B36" s="2" t="s">
        <v>35</v>
      </c>
    </row>
    <row r="37" ht="15">
      <c r="B37" s="2" t="s">
        <v>63</v>
      </c>
    </row>
    <row r="38" spans="2:25" ht="15">
      <c r="B38" s="15" t="s">
        <v>34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15">
      <c r="B39" s="2" t="s">
        <v>33</v>
      </c>
    </row>
    <row r="40" ht="15">
      <c r="B40" s="2" t="s">
        <v>64</v>
      </c>
    </row>
    <row r="41" ht="15">
      <c r="B41" s="2" t="s">
        <v>50</v>
      </c>
    </row>
    <row r="42" ht="15">
      <c r="B42" s="2" t="s">
        <v>30</v>
      </c>
    </row>
    <row r="44" ht="15">
      <c r="B44" s="14" t="s">
        <v>8</v>
      </c>
    </row>
    <row r="45" ht="15">
      <c r="B45" s="2" t="s">
        <v>31</v>
      </c>
    </row>
    <row r="46" spans="1:31" s="15" customFormat="1" ht="15">
      <c r="A46" s="69"/>
      <c r="B46" s="15" t="s">
        <v>32</v>
      </c>
      <c r="AD46" s="69"/>
      <c r="AE46" s="69"/>
    </row>
    <row r="48" ht="15">
      <c r="B48" s="14" t="s">
        <v>9</v>
      </c>
    </row>
    <row r="49" ht="15">
      <c r="B49" s="2" t="s">
        <v>41</v>
      </c>
    </row>
    <row r="50" spans="2:9" ht="15">
      <c r="B50" s="15" t="s">
        <v>61</v>
      </c>
      <c r="C50" s="15"/>
      <c r="D50" s="15"/>
      <c r="E50" s="15"/>
      <c r="F50" s="15"/>
      <c r="G50" s="15"/>
      <c r="H50" s="15"/>
      <c r="I50" s="15"/>
    </row>
    <row r="51" spans="1:31" s="15" customFormat="1" ht="15" hidden="1">
      <c r="A51" s="69"/>
      <c r="B51" s="15" t="s">
        <v>23</v>
      </c>
      <c r="AD51" s="69"/>
      <c r="AE51" s="69"/>
    </row>
    <row r="52" spans="1:31" s="15" customFormat="1" ht="15">
      <c r="A52" s="69"/>
      <c r="B52" s="15" t="s">
        <v>56</v>
      </c>
      <c r="AD52" s="69"/>
      <c r="AE52" s="69"/>
    </row>
    <row r="54" ht="15">
      <c r="B54" s="14" t="s">
        <v>10</v>
      </c>
    </row>
    <row r="55" ht="15">
      <c r="B55" s="2" t="s">
        <v>39</v>
      </c>
    </row>
    <row r="56" ht="15">
      <c r="B56" s="2" t="s">
        <v>69</v>
      </c>
    </row>
    <row r="57" ht="15">
      <c r="B57" s="2" t="s">
        <v>40</v>
      </c>
    </row>
    <row r="58" ht="15">
      <c r="B58" s="2" t="s">
        <v>42</v>
      </c>
    </row>
    <row r="60" ht="15">
      <c r="B60" s="14" t="s">
        <v>11</v>
      </c>
    </row>
    <row r="61" spans="1:31" s="15" customFormat="1" ht="15" hidden="1">
      <c r="A61" s="69"/>
      <c r="B61" s="15" t="s">
        <v>24</v>
      </c>
      <c r="AD61" s="69"/>
      <c r="AE61" s="69"/>
    </row>
    <row r="62" spans="1:31" s="15" customFormat="1" ht="15">
      <c r="A62" s="69"/>
      <c r="B62" s="15" t="s">
        <v>68</v>
      </c>
      <c r="AD62" s="69"/>
      <c r="AE62" s="69"/>
    </row>
    <row r="63" ht="15">
      <c r="B63" s="2" t="s">
        <v>45</v>
      </c>
    </row>
    <row r="64" ht="15">
      <c r="B64" s="2" t="s">
        <v>66</v>
      </c>
    </row>
    <row r="66" ht="15">
      <c r="B66" s="14" t="s">
        <v>12</v>
      </c>
    </row>
    <row r="67" spans="1:31" s="15" customFormat="1" ht="15">
      <c r="A67" s="69"/>
      <c r="B67" s="15" t="s">
        <v>46</v>
      </c>
      <c r="AD67" s="69"/>
      <c r="AE67" s="69"/>
    </row>
    <row r="68" spans="1:31" s="15" customFormat="1" ht="15">
      <c r="A68" s="69"/>
      <c r="B68" s="15" t="s">
        <v>47</v>
      </c>
      <c r="AD68" s="69"/>
      <c r="AE68" s="69"/>
    </row>
    <row r="69" spans="1:31" s="15" customFormat="1" ht="15" hidden="1">
      <c r="A69" s="69"/>
      <c r="B69" s="15" t="s">
        <v>25</v>
      </c>
      <c r="AD69" s="69"/>
      <c r="AE69" s="69"/>
    </row>
    <row r="71" ht="15">
      <c r="B71" s="14" t="s">
        <v>13</v>
      </c>
    </row>
    <row r="72" spans="2:13" ht="15">
      <c r="B72" s="15" t="s">
        <v>60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31" s="15" customFormat="1" ht="15">
      <c r="A73" s="69"/>
      <c r="B73" s="15" t="s">
        <v>48</v>
      </c>
      <c r="AD73" s="69"/>
      <c r="AE73" s="69"/>
    </row>
    <row r="74" ht="15" hidden="1">
      <c r="B74" s="2" t="s">
        <v>27</v>
      </c>
    </row>
    <row r="76" ht="15">
      <c r="B76" s="14" t="s">
        <v>14</v>
      </c>
    </row>
    <row r="77" spans="1:31" s="15" customFormat="1" ht="15">
      <c r="A77" s="69"/>
      <c r="B77" s="15" t="s">
        <v>59</v>
      </c>
      <c r="AD77" s="69"/>
      <c r="AE77" s="69"/>
    </row>
    <row r="78" spans="2:25" ht="15">
      <c r="B78" s="15" t="s">
        <v>58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V78" s="14"/>
      <c r="W78" s="14"/>
      <c r="X78" s="14"/>
      <c r="Y78" s="14"/>
    </row>
    <row r="79" spans="1:31" s="15" customFormat="1" ht="15">
      <c r="A79" s="69"/>
      <c r="B79" s="15" t="s">
        <v>57</v>
      </c>
      <c r="AC79" s="69"/>
      <c r="AD79" s="69"/>
      <c r="AE79" s="69"/>
    </row>
    <row r="80" spans="1:31" s="15" customFormat="1" ht="15">
      <c r="A80" s="69"/>
      <c r="B80" s="15" t="s">
        <v>54</v>
      </c>
      <c r="AD80" s="69"/>
      <c r="AE80" s="69"/>
    </row>
    <row r="81" spans="2:17" ht="15" hidden="1">
      <c r="B81" s="15" t="s">
        <v>26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ht="15">
      <c r="B82" s="2" t="s">
        <v>53</v>
      </c>
    </row>
    <row r="83" ht="15">
      <c r="B83" s="2" t="s">
        <v>51</v>
      </c>
    </row>
    <row r="84" ht="15">
      <c r="R84" s="14"/>
    </row>
    <row r="85" ht="15">
      <c r="R85" s="14"/>
    </row>
    <row r="86" ht="15">
      <c r="R86" s="14"/>
    </row>
    <row r="87" ht="15">
      <c r="R87" s="14"/>
    </row>
    <row r="88" ht="15">
      <c r="R88" s="14"/>
    </row>
    <row r="89" ht="15">
      <c r="R89" s="14"/>
    </row>
    <row r="90" ht="15">
      <c r="R90" s="14"/>
    </row>
    <row r="91" ht="15">
      <c r="R91" s="14"/>
    </row>
  </sheetData>
  <sheetProtection/>
  <mergeCells count="10">
    <mergeCell ref="AG2:AK2"/>
    <mergeCell ref="AL2:AP2"/>
    <mergeCell ref="AQ2:AU2"/>
    <mergeCell ref="AV2:AY2"/>
    <mergeCell ref="C2:G2"/>
    <mergeCell ref="H2:L2"/>
    <mergeCell ref="R2:V2"/>
    <mergeCell ref="M2:Q2"/>
    <mergeCell ref="X2:AA2"/>
    <mergeCell ref="AB2:AF2"/>
  </mergeCells>
  <printOptions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Wice Dyrektor</cp:lastModifiedBy>
  <cp:lastPrinted>2020-07-17T09:10:37Z</cp:lastPrinted>
  <dcterms:created xsi:type="dcterms:W3CDTF">2015-08-27T18:14:42Z</dcterms:created>
  <dcterms:modified xsi:type="dcterms:W3CDTF">2021-10-01T08:00:59Z</dcterms:modified>
  <cp:category/>
  <cp:version/>
  <cp:contentType/>
  <cp:contentStatus/>
</cp:coreProperties>
</file>